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7300.11949\"/>
    </mc:Choice>
  </mc:AlternateContent>
  <bookViews>
    <workbookView xWindow="32760" yWindow="32760" windowWidth="21600" windowHeight="10320"/>
  </bookViews>
  <sheets>
    <sheet name="Warzywa i owoce" sheetId="3" r:id="rId1"/>
  </sheets>
  <calcPr calcId="162913"/>
</workbook>
</file>

<file path=xl/calcChain.xml><?xml version="1.0" encoding="utf-8"?>
<calcChain xmlns="http://schemas.openxmlformats.org/spreadsheetml/2006/main">
  <c r="L13" i="3" l="1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12" i="3"/>
  <c r="J61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12" i="3"/>
  <c r="H61" i="3" l="1"/>
  <c r="L61" i="3"/>
</calcChain>
</file>

<file path=xl/sharedStrings.xml><?xml version="1.0" encoding="utf-8"?>
<sst xmlns="http://schemas.openxmlformats.org/spreadsheetml/2006/main" count="227" uniqueCount="169">
  <si>
    <t>Lp.</t>
  </si>
  <si>
    <t>Cena jednostkowa brutto</t>
  </si>
  <si>
    <t>Kod CPV</t>
  </si>
  <si>
    <t>Razem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</si>
  <si>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</si>
  <si>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</si>
  <si>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</si>
  <si>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</si>
  <si>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</si>
  <si>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</si>
  <si>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</si>
  <si>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</si>
  <si>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</si>
  <si>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</si>
  <si>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</si>
  <si>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</si>
  <si>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</si>
  <si>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</si>
  <si>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</si>
  <si>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</si>
  <si>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</si>
  <si>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</si>
  <si>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</si>
  <si>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</si>
  <si>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</si>
  <si>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</si>
  <si>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</si>
  <si>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</si>
  <si>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</si>
  <si>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</si>
  <si>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</si>
  <si>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</si>
  <si>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</si>
  <si>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</si>
  <si>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</si>
  <si>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</si>
  <si>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</si>
  <si>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</si>
  <si>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</si>
  <si>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</si>
  <si>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</si>
  <si>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</si>
  <si>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</si>
  <si>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</si>
  <si>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</si>
  <si>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</si>
  <si>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</si>
  <si>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</si>
  <si>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</si>
  <si>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</si>
  <si>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Wartość netto</t>
  </si>
  <si>
    <t>15332180-9</t>
  </si>
  <si>
    <t>03222111-4</t>
  </si>
  <si>
    <t>03222310-9</t>
  </si>
  <si>
    <t>03221300-9</t>
  </si>
  <si>
    <t xml:space="preserve">03221320-5 </t>
  </si>
  <si>
    <t xml:space="preserve">03222332-9 </t>
  </si>
  <si>
    <t>03221111-7</t>
  </si>
  <si>
    <t>03221113-1</t>
  </si>
  <si>
    <t>03222210-8</t>
  </si>
  <si>
    <t>03221110-0</t>
  </si>
  <si>
    <t>03221210-1</t>
  </si>
  <si>
    <t>03221220-4</t>
  </si>
  <si>
    <t>03222322-6</t>
  </si>
  <si>
    <t>03222321-9</t>
  </si>
  <si>
    <t xml:space="preserve">03221110-0 </t>
  </si>
  <si>
    <t>03221410-3</t>
  </si>
  <si>
    <t xml:space="preserve">03222118-3 </t>
  </si>
  <si>
    <t>03222314-7</t>
  </si>
  <si>
    <t>03222240-7</t>
  </si>
  <si>
    <t>03221112-4</t>
  </si>
  <si>
    <t xml:space="preserve">03222200-5 </t>
  </si>
  <si>
    <t>03221270-9</t>
  </si>
  <si>
    <t>03221230-7</t>
  </si>
  <si>
    <t xml:space="preserve">03222220-1 </t>
  </si>
  <si>
    <t>03221240-0</t>
  </si>
  <si>
    <t>01121110-5</t>
  </si>
  <si>
    <t>01121100-2</t>
  </si>
  <si>
    <t>03221320-5</t>
  </si>
  <si>
    <t xml:space="preserve">03221300-9 </t>
  </si>
  <si>
    <t>03222313-0</t>
  </si>
  <si>
    <t>01121300-4</t>
  </si>
  <si>
    <t>03222341-5</t>
  </si>
  <si>
    <t>03212100-1</t>
  </si>
  <si>
    <t>Burak czerwony świeży, bez liści, zdrowe, czysty, suchy, nienadmarznięty, bez śladów uszkodzeń mechanicznych</t>
  </si>
  <si>
    <t>Cebula zdrowa, czysta, sucha, o dobrym smaku, nienadmarznięta, bez śladów uszkodzeń mechanicznych</t>
  </si>
  <si>
    <t>Czosnek główki - zdrowy, świeży, czysty, suchy, o dobrym smaku, nienadmarznięty, bez śladów uszkodzeń mechanicznych</t>
  </si>
  <si>
    <t xml:space="preserve">Gruszka świeża deserowa, gat. 1  - świeża, soczysta, zdrowa, czysta, o dobrym smaku, nienadmarznięta, bez śladów uszkodzeń mechanicznych, jednakowej wielkości                  </t>
  </si>
  <si>
    <t>Kapusta czerwona gat. 1 - zdrowa, czysta, nienadmarznięta, bez śladów uszkodzeń mechanicznych, świeża</t>
  </si>
  <si>
    <t>Kapusta kiszona 1 kg  o dobrym smaku, zapachu, nienadmarznięta</t>
  </si>
  <si>
    <t>Kapusta pekińska  zdrowa, czysta, nienadmarznięta, bez śladów uszkodzeń mechanicznych</t>
  </si>
  <si>
    <t>Kiwi świeże, bez śladów zepsucia, jednakowej wielkości</t>
  </si>
  <si>
    <t>Koper ogrodowy - świeży, czysty, zdrowy, bez śladów uszkodzeń mechanicznych, w pęczkach</t>
  </si>
  <si>
    <t>Marchew korzeń bez naci, świeża, zdrowa, czysta, sucha, nienadmarznięta, bez śladów uszkodzeń mechanicznych</t>
  </si>
  <si>
    <t>Nektarynka świeża, bez śladów zepsucia</t>
  </si>
  <si>
    <t xml:space="preserve">Ogórek kiszony gat. 1 o dobrym smaku, zapachu, twardy, nienadmarznięty
</t>
  </si>
  <si>
    <t>Ogórek świeży (szklarniowy, gruntowy) zdrowy, czysty, suchy, nienadmarznięty, bez śladów uszkodzeń mechanicznych</t>
  </si>
  <si>
    <t>Papryka świeża, zdrowa, czysta, sucha, o dobrym smaku, nienadmarznięta, bez śladów uszkodzeń mechanicznych</t>
  </si>
  <si>
    <t>Pietruszka korzeń świeży, zdrowy, czysty, suchy, nienadmarznięty, bez śladów uszkodzeń mechanicznych</t>
  </si>
  <si>
    <t>Pomidor świeży  , zdrowy, czysty, suchy,  bez śladów uszkodzeń mechanicznych</t>
  </si>
  <si>
    <t>Por - świeży, zdrowy, czysty, suchy, bez śladów uszkodzeń mechanicznych</t>
  </si>
  <si>
    <t>Sałata zielona - świeża, zdrowa, czysta, sucha, nienadmarznięta, bez śladów uszkodzeń mechanicznych</t>
  </si>
  <si>
    <t xml:space="preserve">Szczypiorek gat. 1 - świeży, czysty, zdrowy, bez śladów uszkodzeń mechanicznych, w pęczkach
</t>
  </si>
  <si>
    <t>Jednostka miary</t>
  </si>
  <si>
    <t>sztuka</t>
  </si>
  <si>
    <t>kg</t>
  </si>
  <si>
    <t>CPV  03200000-3</t>
  </si>
  <si>
    <t>Ilość</t>
  </si>
  <si>
    <t xml:space="preserve">Brokuł świeży , bez uszkodzeń mechanicznych (waga 1 szt = 500-600g) </t>
  </si>
  <si>
    <t>Majeranek zielony świeży w doniczce</t>
  </si>
  <si>
    <t>Kalarepa zdrowa, czysta, nienadmarznięta, bez śladów uszkodzeń mechanicznych</t>
  </si>
  <si>
    <t>sztuka (pęczek)</t>
  </si>
  <si>
    <t>Brzoskwinie świeże bez śladów zepsucia,</t>
  </si>
  <si>
    <t xml:space="preserve">Cytryna klasa: extra - świeża, soczysta, zdrowa, czysta, o dobrym smaku, nienadmarznięta, bez uszkodzeń mechanicznych, </t>
  </si>
  <si>
    <t xml:space="preserve">Mandarynka - świeża, bez pestek, soczysta, zdrowa, czysta, o dobrym smaku, nienadmarznięta, bez śladów uszkodzeń mechanicznych, o jednakowych średnicach </t>
  </si>
  <si>
    <t>Pietruszka nać - świeża, czysta, zdrowa, bez śladów uszkodzeń mechanicznych, w pęczkach</t>
  </si>
  <si>
    <t xml:space="preserve">Pomarańcza - świeża, soczysta, zdrowa, czysta, o dobrym smaku, nienadmarznięta, bez śladów uszkodzeń mechanicznych, o jednakowych średnicach </t>
  </si>
  <si>
    <t>Seler korzeń - czysty, zdrowy, świeży, suchy, bez korzeni i śladów uszkodzeń mechanicznych</t>
  </si>
  <si>
    <t>Ziemniaki jadalne późne - odmiana konsumpcyjna, bez ziemi, skórka bez zielonych zabarwień, bez kiełkujących oczek, wielkość duża, zdrowe, czyste, suche, jednoodmianowe, o kształcie typowym dla danej odmiany, o dobrym smaku, bez śladów uszkodzeń mechanicznych</t>
  </si>
  <si>
    <t>Jabłko krajowe, deserowe, jadalne,  świeże, soczyste, zdrowe, czyste, o dobrym smaku, nienadmarznięte, bez śladów uszkodzeń mechanicznych, o jednakowych średnicach</t>
  </si>
  <si>
    <t>Arbuz świeży, czysty, bez śladów uszkodzeń mechanicznych</t>
  </si>
  <si>
    <t xml:space="preserve">Banan - świeży, zdrowy, nienadmarznięty, czysty, o dobrym smaku, bez śladów uszkodzeń mechanicznych, owoce jednakowej wielkości  </t>
  </si>
  <si>
    <t>Truskawki świeże, czyste, dojrzałe, bez śladów uszkodzeń mechanicznych</t>
  </si>
  <si>
    <t>Śliwki świeże, dojrzałe, z ogonkami, bez śladów uszkodzeń mechanicznych</t>
  </si>
  <si>
    <t>Rzodkiewka  dojrzała, czysta, świeża, bez oznak uszkodzeń mechanicznych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</si>
  <si>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</si>
  <si>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</si>
  <si>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</si>
  <si>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</si>
  <si>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</si>
  <si>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</si>
  <si>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</si>
  <si>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</si>
  <si>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muszą spełniać środki spożywcze stosowane w ramach żywienia zbiorowego dzieci i młodzieży w tych jednostkach (Dz. U. z 2016 poz. 1154)</t>
  </si>
  <si>
    <t>VAT</t>
  </si>
  <si>
    <t>%</t>
  </si>
  <si>
    <t>wartość</t>
  </si>
  <si>
    <t>X</t>
  </si>
  <si>
    <t xml:space="preserve">* Oferent musi wypełnić wszystkie wiersze i kolumny formularza cenowego. </t>
  </si>
  <si>
    <t>pęczek</t>
  </si>
  <si>
    <t>Fasola szparagowa żółta</t>
  </si>
  <si>
    <t>Kapusta biała głowiasta, bez śladów uszkodzeń mechanicznych, świeża</t>
  </si>
  <si>
    <t>Soczewica w opakowaniu ok. 400 g</t>
  </si>
  <si>
    <t>opakowanie</t>
  </si>
  <si>
    <t>Sałata lodowa świeża</t>
  </si>
  <si>
    <t>kiełki warzywne- rosliny na etapie kiełkowania, sieze pozbawione zanieczyszceń biologocznych i chemicznych, opakowanie 100g, szczelne, nieuszkodzone</t>
  </si>
  <si>
    <t>15331130-7</t>
  </si>
  <si>
    <t>50.</t>
  </si>
  <si>
    <t xml:space="preserve">szpinak świeży- roślina z rodziny szerłatowatych, liście zielone, oczyszczone, bez uszkodzeńi pleśni, opakowakie 250g, szczelne 
</t>
  </si>
  <si>
    <t>03221340-1</t>
  </si>
  <si>
    <t>51.</t>
  </si>
  <si>
    <t>pieczarka konsumpcyjna, twardy zwarty miąższ o białej lub różowej barwie, zapach przyjemny, nie popsuta bez uszkodzeń</t>
  </si>
  <si>
    <t>03221260-6</t>
  </si>
  <si>
    <t>52.</t>
  </si>
  <si>
    <t>Fasola Jaś nasiona suche gat. 1 (op. 1kg) - suszona, ziarna zbliżone do odmiany średni Jaś w całości, jednorodne odmiany, zdrowe, czyste bez śladów uszkodzeń mechanicznych</t>
  </si>
  <si>
    <t>Seler naciowy świeży</t>
  </si>
  <si>
    <t>Winogrona białe lub ciemne, bezpestkowe świeże soczyste, słodkie bez uszkodzeń mechanicznych</t>
  </si>
  <si>
    <t>Kalafior świeży bez uszkodzeń mechanicznych</t>
  </si>
  <si>
    <t>Borówki owoce,świeże,  czyste, bez śladów uszkodzeń mechanicznych op. 200g</t>
  </si>
  <si>
    <t>szt.</t>
  </si>
  <si>
    <t>Groch łuskany suszony, ziarna w całości, jednorodne odmiany, zdrowe, czyste, bez śladów uszkodzeń mechanicznych, (op. 400g)</t>
  </si>
  <si>
    <t>Maliny świeże, bez sladów zepsucia, pleśni, w opakowaniu ok. 500g</t>
  </si>
  <si>
    <t>Załącznik nr 1_6 do zapytania ofertowego</t>
  </si>
  <si>
    <t>Formularz cenowy*</t>
  </si>
  <si>
    <t>Część VI  zamówienia - Warzywa i owoce</t>
  </si>
  <si>
    <t>Oferowany produkt**</t>
  </si>
  <si>
    <t xml:space="preserve">** Oferent może zaproponować produkt o innej nazwie, jednak musi on spełniać wymogi tej samej lub wyższej jakości </t>
  </si>
  <si>
    <t>…………………………………………………………………………………….</t>
  </si>
  <si>
    <t>ZPO.2.26.02.2023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</si>
</sst>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8" fillId="0" borderId="0" xfId="0" applyFont="1"/>
    <xf numFmtId="0" fontId="9" fillId="0" borderId="0" xfId="0" applyFont="1"/>
    <xf numFmtId="0" fontId="1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0" fillId="0" borderId="0" xfId="0" applyBorder="1"/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0" fontId="4" fillId="0" borderId="5" xfId="0" applyNumberFormat="1" applyFont="1" applyBorder="1" applyAlignment="1">
      <alignment horizontal="left" vertical="top" wrapText="1"/>
    </xf>
    <xf numFmtId="0" fontId="4" fillId="0" borderId="5" xfId="1" applyFont="1" applyBorder="1" applyAlignment="1" applyProtection="1">
      <alignment horizontal="left" vertical="top"/>
    </xf>
    <xf numFmtId="0" fontId="5" fillId="0" borderId="5" xfId="0" applyNumberFormat="1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3" borderId="10" xfId="0" applyFont="1" applyFill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5" fillId="3" borderId="0" xfId="0" applyFont="1" applyFill="1" applyAlignment="1">
      <alignment vertical="top"/>
    </xf>
    <xf numFmtId="0" fontId="16" fillId="0" borderId="0" xfId="0" applyFont="1" applyAlignment="1">
      <alignment horizontal="left" vertical="top"/>
    </xf>
    <xf numFmtId="2" fontId="17" fillId="4" borderId="7" xfId="0" applyNumberFormat="1" applyFont="1" applyFill="1" applyBorder="1" applyAlignment="1">
      <alignment horizontal="center" vertical="top"/>
    </xf>
    <xf numFmtId="0" fontId="12" fillId="4" borderId="7" xfId="0" applyFont="1" applyFill="1" applyBorder="1" applyAlignment="1">
      <alignment horizontal="center" vertical="top"/>
    </xf>
    <xf numFmtId="2" fontId="17" fillId="4" borderId="8" xfId="0" applyNumberFormat="1" applyFont="1" applyFill="1" applyBorder="1" applyAlignment="1">
      <alignment horizontal="center" vertical="top"/>
    </xf>
    <xf numFmtId="2" fontId="10" fillId="0" borderId="5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3" fillId="4" borderId="6" xfId="0" applyFont="1" applyFill="1" applyBorder="1" applyAlignment="1">
      <alignment horizontal="left" vertical="top" wrapText="1"/>
    </xf>
    <xf numFmtId="0" fontId="3" fillId="4" borderId="12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left" vertical="top"/>
    </xf>
    <xf numFmtId="0" fontId="6" fillId="4" borderId="7" xfId="0" applyFont="1" applyFill="1" applyBorder="1" applyAlignment="1">
      <alignment horizontal="left" vertical="top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ortalzp.pl/kody-cpv/szczegoly/fasola-9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workbookViewId="0"/>
  </sheetViews>
  <sheetFormatPr defaultRowHeight="15" x14ac:dyDescent="0.25"/>
  <cols>
    <col min="1" max="1" width="5.42578125" customWidth="1"/>
    <col min="2" max="2" width="27.42578125" customWidth="1"/>
    <col min="4" max="4" width="10.140625" customWidth="1"/>
    <col min="6" max="6" width="11.42578125" customWidth="1"/>
    <col min="7" max="7" width="11.140625" customWidth="1"/>
    <col min="11" max="11" width="11.42578125" customWidth="1"/>
  </cols>
  <sheetData>
    <row r="1" spans="1:12" ht="27.75" customHeight="1" x14ac:dyDescent="0.25">
      <c r="A1" s="35" t="s">
        <v>168</v>
      </c>
      <c r="B1" s="2"/>
      <c r="C1" s="2"/>
      <c r="D1" s="41"/>
      <c r="E1" s="41"/>
      <c r="G1" s="41"/>
      <c r="H1" s="41"/>
      <c r="I1" s="41"/>
      <c r="K1" s="41" t="s">
        <v>162</v>
      </c>
      <c r="L1" s="41"/>
    </row>
    <row r="2" spans="1:12" ht="45" customHeight="1" x14ac:dyDescent="0.25">
      <c r="A2" s="1" t="s">
        <v>125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126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6.5" customHeight="1" x14ac:dyDescent="0.25">
      <c r="A5" s="42" t="s">
        <v>163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7" spans="1:12" ht="15.75" x14ac:dyDescent="0.25">
      <c r="A7" s="36" t="s">
        <v>164</v>
      </c>
    </row>
    <row r="8" spans="1:12" ht="15.75" x14ac:dyDescent="0.25">
      <c r="A8" s="36" t="s">
        <v>106</v>
      </c>
    </row>
    <row r="9" spans="1:12" ht="11.25" customHeight="1" thickBot="1" x14ac:dyDescent="0.3">
      <c r="A9" s="3"/>
    </row>
    <row r="10" spans="1:12" ht="18.75" customHeight="1" x14ac:dyDescent="0.25">
      <c r="A10" s="43" t="s">
        <v>0</v>
      </c>
      <c r="B10" s="45" t="s">
        <v>127</v>
      </c>
      <c r="C10" s="45" t="s">
        <v>2</v>
      </c>
      <c r="D10" s="45" t="s">
        <v>103</v>
      </c>
      <c r="E10" s="45" t="s">
        <v>107</v>
      </c>
      <c r="F10" s="45" t="s">
        <v>165</v>
      </c>
      <c r="G10" s="45" t="s">
        <v>128</v>
      </c>
      <c r="H10" s="45" t="s">
        <v>50</v>
      </c>
      <c r="I10" s="45" t="s">
        <v>134</v>
      </c>
      <c r="J10" s="45"/>
      <c r="K10" s="45" t="s">
        <v>1</v>
      </c>
      <c r="L10" s="50" t="s">
        <v>129</v>
      </c>
    </row>
    <row r="11" spans="1:12" ht="19.5" customHeight="1" thickBot="1" x14ac:dyDescent="0.3">
      <c r="A11" s="44"/>
      <c r="B11" s="46"/>
      <c r="C11" s="46"/>
      <c r="D11" s="46"/>
      <c r="E11" s="46"/>
      <c r="F11" s="46"/>
      <c r="G11" s="46"/>
      <c r="H11" s="46"/>
      <c r="I11" s="31" t="s">
        <v>135</v>
      </c>
      <c r="J11" s="31" t="s">
        <v>136</v>
      </c>
      <c r="K11" s="46"/>
      <c r="L11" s="51"/>
    </row>
    <row r="12" spans="1:12" ht="22.5" x14ac:dyDescent="0.25">
      <c r="A12" s="7" t="s">
        <v>4</v>
      </c>
      <c r="B12" s="8" t="s">
        <v>120</v>
      </c>
      <c r="C12" s="9" t="s">
        <v>51</v>
      </c>
      <c r="D12" s="8" t="s">
        <v>105</v>
      </c>
      <c r="E12" s="9">
        <v>38</v>
      </c>
      <c r="F12" s="21"/>
      <c r="G12" s="20"/>
      <c r="H12" s="40">
        <f>G12*E12</f>
        <v>0</v>
      </c>
      <c r="I12" s="20"/>
      <c r="J12" s="40">
        <f>I12*G12/100</f>
        <v>0</v>
      </c>
      <c r="K12" s="40">
        <f>G12+J12</f>
        <v>0</v>
      </c>
      <c r="L12" s="40">
        <f>K12*E12</f>
        <v>0</v>
      </c>
    </row>
    <row r="13" spans="1:12" ht="56.25" x14ac:dyDescent="0.25">
      <c r="A13" s="10" t="s">
        <v>5</v>
      </c>
      <c r="B13" s="11" t="s">
        <v>121</v>
      </c>
      <c r="C13" s="12" t="s">
        <v>52</v>
      </c>
      <c r="D13" s="11" t="s">
        <v>105</v>
      </c>
      <c r="E13" s="12">
        <v>400</v>
      </c>
      <c r="F13" s="20"/>
      <c r="G13" s="20"/>
      <c r="H13" s="40">
        <f t="shared" ref="H13:H60" si="0">G13*E13</f>
        <v>0</v>
      </c>
      <c r="I13" s="20"/>
      <c r="J13" s="40">
        <f t="shared" ref="J13:J60" si="1">I13*G13/100</f>
        <v>0</v>
      </c>
      <c r="K13" s="40">
        <f t="shared" ref="K13:K60" si="2">G13+J13</f>
        <v>0</v>
      </c>
      <c r="L13" s="40">
        <f t="shared" ref="L13:L60" si="3">K13*E13</f>
        <v>0</v>
      </c>
    </row>
    <row r="14" spans="1:12" ht="33.75" x14ac:dyDescent="0.25">
      <c r="A14" s="10" t="s">
        <v>6</v>
      </c>
      <c r="B14" s="11" t="s">
        <v>158</v>
      </c>
      <c r="C14" s="12" t="s">
        <v>53</v>
      </c>
      <c r="D14" s="11" t="s">
        <v>159</v>
      </c>
      <c r="E14" s="12">
        <v>30</v>
      </c>
      <c r="F14" s="20"/>
      <c r="G14" s="20"/>
      <c r="H14" s="40">
        <f t="shared" si="0"/>
        <v>0</v>
      </c>
      <c r="I14" s="20"/>
      <c r="J14" s="40">
        <f t="shared" si="1"/>
        <v>0</v>
      </c>
      <c r="K14" s="40">
        <f t="shared" si="2"/>
        <v>0</v>
      </c>
      <c r="L14" s="40">
        <f t="shared" si="3"/>
        <v>0</v>
      </c>
    </row>
    <row r="15" spans="1:12" ht="33.75" x14ac:dyDescent="0.25">
      <c r="A15" s="10" t="s">
        <v>7</v>
      </c>
      <c r="B15" s="13" t="s">
        <v>108</v>
      </c>
      <c r="C15" s="12" t="s">
        <v>55</v>
      </c>
      <c r="D15" s="11" t="s">
        <v>104</v>
      </c>
      <c r="E15" s="12">
        <v>75</v>
      </c>
      <c r="F15" s="20"/>
      <c r="G15" s="20"/>
      <c r="H15" s="40">
        <f t="shared" si="0"/>
        <v>0</v>
      </c>
      <c r="I15" s="20"/>
      <c r="J15" s="40">
        <f t="shared" si="1"/>
        <v>0</v>
      </c>
      <c r="K15" s="40">
        <f t="shared" si="2"/>
        <v>0</v>
      </c>
      <c r="L15" s="40">
        <f t="shared" si="3"/>
        <v>0</v>
      </c>
    </row>
    <row r="16" spans="1:12" ht="22.5" x14ac:dyDescent="0.25">
      <c r="A16" s="10" t="s">
        <v>8</v>
      </c>
      <c r="B16" s="13" t="s">
        <v>112</v>
      </c>
      <c r="C16" s="12" t="s">
        <v>56</v>
      </c>
      <c r="D16" s="11" t="s">
        <v>105</v>
      </c>
      <c r="E16" s="12">
        <v>38</v>
      </c>
      <c r="F16" s="20"/>
      <c r="G16" s="20"/>
      <c r="H16" s="40">
        <f t="shared" si="0"/>
        <v>0</v>
      </c>
      <c r="I16" s="20"/>
      <c r="J16" s="40">
        <f t="shared" si="1"/>
        <v>0</v>
      </c>
      <c r="K16" s="40">
        <f t="shared" si="2"/>
        <v>0</v>
      </c>
      <c r="L16" s="40">
        <f t="shared" si="3"/>
        <v>0</v>
      </c>
    </row>
    <row r="17" spans="1:12" ht="45" x14ac:dyDescent="0.25">
      <c r="A17" s="10" t="s">
        <v>9</v>
      </c>
      <c r="B17" s="13" t="s">
        <v>84</v>
      </c>
      <c r="C17" s="11" t="s">
        <v>57</v>
      </c>
      <c r="D17" s="11" t="s">
        <v>105</v>
      </c>
      <c r="E17" s="12">
        <v>375</v>
      </c>
      <c r="F17" s="20"/>
      <c r="G17" s="20"/>
      <c r="H17" s="40">
        <f t="shared" si="0"/>
        <v>0</v>
      </c>
      <c r="I17" s="20"/>
      <c r="J17" s="40">
        <f t="shared" si="1"/>
        <v>0</v>
      </c>
      <c r="K17" s="40">
        <f t="shared" si="2"/>
        <v>0</v>
      </c>
      <c r="L17" s="40">
        <f t="shared" si="3"/>
        <v>0</v>
      </c>
    </row>
    <row r="18" spans="1:12" ht="33.75" x14ac:dyDescent="0.25">
      <c r="A18" s="10" t="s">
        <v>10</v>
      </c>
      <c r="B18" s="13" t="s">
        <v>85</v>
      </c>
      <c r="C18" s="11" t="s">
        <v>58</v>
      </c>
      <c r="D18" s="11" t="s">
        <v>105</v>
      </c>
      <c r="E18" s="12">
        <v>175</v>
      </c>
      <c r="F18" s="20"/>
      <c r="G18" s="20"/>
      <c r="H18" s="40">
        <f t="shared" si="0"/>
        <v>0</v>
      </c>
      <c r="I18" s="20"/>
      <c r="J18" s="40">
        <f t="shared" si="1"/>
        <v>0</v>
      </c>
      <c r="K18" s="40">
        <f t="shared" si="2"/>
        <v>0</v>
      </c>
      <c r="L18" s="40">
        <f t="shared" si="3"/>
        <v>0</v>
      </c>
    </row>
    <row r="19" spans="1:12" ht="44.25" customHeight="1" x14ac:dyDescent="0.25">
      <c r="A19" s="10" t="s">
        <v>11</v>
      </c>
      <c r="B19" s="11" t="s">
        <v>113</v>
      </c>
      <c r="C19" s="12" t="s">
        <v>59</v>
      </c>
      <c r="D19" s="11" t="s">
        <v>105</v>
      </c>
      <c r="E19" s="12">
        <v>45</v>
      </c>
      <c r="F19" s="20"/>
      <c r="G19" s="20"/>
      <c r="H19" s="40">
        <f t="shared" si="0"/>
        <v>0</v>
      </c>
      <c r="I19" s="20"/>
      <c r="J19" s="40">
        <f t="shared" si="1"/>
        <v>0</v>
      </c>
      <c r="K19" s="40">
        <f t="shared" si="2"/>
        <v>0</v>
      </c>
      <c r="L19" s="40">
        <f t="shared" si="3"/>
        <v>0</v>
      </c>
    </row>
    <row r="20" spans="1:12" ht="45" x14ac:dyDescent="0.25">
      <c r="A20" s="10" t="s">
        <v>12</v>
      </c>
      <c r="B20" s="11" t="s">
        <v>86</v>
      </c>
      <c r="C20" s="11" t="s">
        <v>60</v>
      </c>
      <c r="D20" s="11" t="s">
        <v>104</v>
      </c>
      <c r="E20" s="12">
        <v>58</v>
      </c>
      <c r="F20" s="20"/>
      <c r="G20" s="20"/>
      <c r="H20" s="40">
        <f t="shared" si="0"/>
        <v>0</v>
      </c>
      <c r="I20" s="20"/>
      <c r="J20" s="40">
        <f t="shared" si="1"/>
        <v>0</v>
      </c>
      <c r="K20" s="40">
        <f t="shared" si="2"/>
        <v>0</v>
      </c>
      <c r="L20" s="40">
        <f t="shared" si="3"/>
        <v>0</v>
      </c>
    </row>
    <row r="21" spans="1:12" ht="67.5" x14ac:dyDescent="0.25">
      <c r="A21" s="10" t="s">
        <v>13</v>
      </c>
      <c r="B21" s="11" t="s">
        <v>154</v>
      </c>
      <c r="C21" s="14" t="s">
        <v>61</v>
      </c>
      <c r="D21" s="11" t="s">
        <v>105</v>
      </c>
      <c r="E21" s="12">
        <v>30</v>
      </c>
      <c r="F21" s="20"/>
      <c r="G21" s="20"/>
      <c r="H21" s="40">
        <f t="shared" si="0"/>
        <v>0</v>
      </c>
      <c r="I21" s="20"/>
      <c r="J21" s="40">
        <f t="shared" si="1"/>
        <v>0</v>
      </c>
      <c r="K21" s="40">
        <f t="shared" si="2"/>
        <v>0</v>
      </c>
      <c r="L21" s="40">
        <f t="shared" si="3"/>
        <v>0</v>
      </c>
    </row>
    <row r="22" spans="1:12" ht="22.5" x14ac:dyDescent="0.25">
      <c r="A22" s="10" t="s">
        <v>14</v>
      </c>
      <c r="B22" s="11" t="s">
        <v>140</v>
      </c>
      <c r="C22" s="11" t="s">
        <v>61</v>
      </c>
      <c r="D22" s="11" t="s">
        <v>105</v>
      </c>
      <c r="E22" s="12">
        <v>25</v>
      </c>
      <c r="F22" s="20"/>
      <c r="G22" s="20"/>
      <c r="H22" s="40">
        <f t="shared" si="0"/>
        <v>0</v>
      </c>
      <c r="I22" s="20"/>
      <c r="J22" s="40">
        <f t="shared" si="1"/>
        <v>0</v>
      </c>
      <c r="K22" s="40">
        <f t="shared" si="2"/>
        <v>0</v>
      </c>
      <c r="L22" s="40">
        <f t="shared" si="3"/>
        <v>0</v>
      </c>
    </row>
    <row r="23" spans="1:12" ht="49.5" customHeight="1" x14ac:dyDescent="0.25">
      <c r="A23" s="10" t="s">
        <v>15</v>
      </c>
      <c r="B23" s="13" t="s">
        <v>160</v>
      </c>
      <c r="C23" s="12" t="s">
        <v>62</v>
      </c>
      <c r="D23" s="11" t="s">
        <v>159</v>
      </c>
      <c r="E23" s="12">
        <v>60</v>
      </c>
      <c r="F23" s="20"/>
      <c r="G23" s="20"/>
      <c r="H23" s="40">
        <f t="shared" si="0"/>
        <v>0</v>
      </c>
      <c r="I23" s="20"/>
      <c r="J23" s="40">
        <f t="shared" si="1"/>
        <v>0</v>
      </c>
      <c r="K23" s="40">
        <f t="shared" si="2"/>
        <v>0</v>
      </c>
      <c r="L23" s="40">
        <f t="shared" si="3"/>
        <v>0</v>
      </c>
    </row>
    <row r="24" spans="1:12" ht="57" customHeight="1" x14ac:dyDescent="0.25">
      <c r="A24" s="10" t="s">
        <v>16</v>
      </c>
      <c r="B24" s="11" t="s">
        <v>87</v>
      </c>
      <c r="C24" s="12" t="s">
        <v>63</v>
      </c>
      <c r="D24" s="11" t="s">
        <v>105</v>
      </c>
      <c r="E24" s="12">
        <v>225</v>
      </c>
      <c r="F24" s="20"/>
      <c r="G24" s="20"/>
      <c r="H24" s="40">
        <f t="shared" si="0"/>
        <v>0</v>
      </c>
      <c r="I24" s="20"/>
      <c r="J24" s="40">
        <f t="shared" si="1"/>
        <v>0</v>
      </c>
      <c r="K24" s="40">
        <f t="shared" si="2"/>
        <v>0</v>
      </c>
      <c r="L24" s="40">
        <f t="shared" si="3"/>
        <v>0</v>
      </c>
    </row>
    <row r="25" spans="1:12" ht="60.75" customHeight="1" x14ac:dyDescent="0.25">
      <c r="A25" s="10" t="s">
        <v>17</v>
      </c>
      <c r="B25" s="11" t="s">
        <v>119</v>
      </c>
      <c r="C25" s="12" t="s">
        <v>64</v>
      </c>
      <c r="D25" s="11" t="s">
        <v>105</v>
      </c>
      <c r="E25" s="12">
        <v>1050</v>
      </c>
      <c r="F25" s="20"/>
      <c r="G25" s="20"/>
      <c r="H25" s="40">
        <f t="shared" si="0"/>
        <v>0</v>
      </c>
      <c r="I25" s="20"/>
      <c r="J25" s="40">
        <f t="shared" si="1"/>
        <v>0</v>
      </c>
      <c r="K25" s="40">
        <f t="shared" si="2"/>
        <v>0</v>
      </c>
      <c r="L25" s="40">
        <f t="shared" si="3"/>
        <v>0</v>
      </c>
    </row>
    <row r="26" spans="1:12" ht="30" customHeight="1" x14ac:dyDescent="0.25">
      <c r="A26" s="10" t="s">
        <v>18</v>
      </c>
      <c r="B26" s="15" t="s">
        <v>157</v>
      </c>
      <c r="C26" s="16" t="s">
        <v>60</v>
      </c>
      <c r="D26" s="17" t="s">
        <v>104</v>
      </c>
      <c r="E26" s="12">
        <v>112</v>
      </c>
      <c r="F26" s="20"/>
      <c r="G26" s="20"/>
      <c r="H26" s="40">
        <f t="shared" si="0"/>
        <v>0</v>
      </c>
      <c r="I26" s="20"/>
      <c r="J26" s="40">
        <f t="shared" si="1"/>
        <v>0</v>
      </c>
      <c r="K26" s="40">
        <f t="shared" si="2"/>
        <v>0</v>
      </c>
      <c r="L26" s="40">
        <f t="shared" si="3"/>
        <v>0</v>
      </c>
    </row>
    <row r="27" spans="1:12" ht="35.25" customHeight="1" x14ac:dyDescent="0.25">
      <c r="A27" s="10" t="s">
        <v>19</v>
      </c>
      <c r="B27" s="11" t="s">
        <v>110</v>
      </c>
      <c r="C27" s="12" t="s">
        <v>60</v>
      </c>
      <c r="D27" s="11" t="s">
        <v>104</v>
      </c>
      <c r="E27" s="12">
        <v>75</v>
      </c>
      <c r="F27" s="20"/>
      <c r="G27" s="20"/>
      <c r="H27" s="40">
        <f t="shared" si="0"/>
        <v>0</v>
      </c>
      <c r="I27" s="20"/>
      <c r="J27" s="40">
        <f t="shared" si="1"/>
        <v>0</v>
      </c>
      <c r="K27" s="40">
        <f t="shared" si="2"/>
        <v>0</v>
      </c>
      <c r="L27" s="40">
        <f t="shared" si="3"/>
        <v>0</v>
      </c>
    </row>
    <row r="28" spans="1:12" ht="28.5" customHeight="1" x14ac:dyDescent="0.25">
      <c r="A28" s="10" t="s">
        <v>20</v>
      </c>
      <c r="B28" s="11" t="s">
        <v>141</v>
      </c>
      <c r="C28" s="12" t="s">
        <v>66</v>
      </c>
      <c r="D28" s="11" t="s">
        <v>105</v>
      </c>
      <c r="E28" s="12">
        <v>300</v>
      </c>
      <c r="F28" s="20"/>
      <c r="G28" s="20"/>
      <c r="H28" s="40">
        <f t="shared" si="0"/>
        <v>0</v>
      </c>
      <c r="I28" s="20"/>
      <c r="J28" s="40">
        <f t="shared" si="1"/>
        <v>0</v>
      </c>
      <c r="K28" s="40">
        <f t="shared" si="2"/>
        <v>0</v>
      </c>
      <c r="L28" s="40">
        <f t="shared" si="3"/>
        <v>0</v>
      </c>
    </row>
    <row r="29" spans="1:12" ht="39" customHeight="1" x14ac:dyDescent="0.25">
      <c r="A29" s="10" t="s">
        <v>21</v>
      </c>
      <c r="B29" s="18" t="s">
        <v>88</v>
      </c>
      <c r="C29" s="12" t="s">
        <v>66</v>
      </c>
      <c r="D29" s="11" t="s">
        <v>105</v>
      </c>
      <c r="E29" s="12">
        <v>225</v>
      </c>
      <c r="F29" s="20"/>
      <c r="G29" s="20"/>
      <c r="H29" s="40">
        <f t="shared" si="0"/>
        <v>0</v>
      </c>
      <c r="I29" s="20"/>
      <c r="J29" s="40">
        <f t="shared" si="1"/>
        <v>0</v>
      </c>
      <c r="K29" s="40">
        <f t="shared" si="2"/>
        <v>0</v>
      </c>
      <c r="L29" s="40">
        <f t="shared" si="3"/>
        <v>0</v>
      </c>
    </row>
    <row r="30" spans="1:12" ht="29.25" customHeight="1" x14ac:dyDescent="0.25">
      <c r="A30" s="10" t="s">
        <v>22</v>
      </c>
      <c r="B30" s="11" t="s">
        <v>89</v>
      </c>
      <c r="C30" s="12" t="s">
        <v>66</v>
      </c>
      <c r="D30" s="11" t="s">
        <v>105</v>
      </c>
      <c r="E30" s="12">
        <v>275</v>
      </c>
      <c r="F30" s="20"/>
      <c r="G30" s="20"/>
      <c r="H30" s="40">
        <f t="shared" si="0"/>
        <v>0</v>
      </c>
      <c r="I30" s="20"/>
      <c r="J30" s="40">
        <f t="shared" si="1"/>
        <v>0</v>
      </c>
      <c r="K30" s="40">
        <f t="shared" si="2"/>
        <v>0</v>
      </c>
      <c r="L30" s="40">
        <f t="shared" si="3"/>
        <v>0</v>
      </c>
    </row>
    <row r="31" spans="1:12" ht="33.75" x14ac:dyDescent="0.25">
      <c r="A31" s="10" t="s">
        <v>23</v>
      </c>
      <c r="B31" s="13" t="s">
        <v>90</v>
      </c>
      <c r="C31" s="12" t="s">
        <v>66</v>
      </c>
      <c r="D31" s="11" t="s">
        <v>105</v>
      </c>
      <c r="E31" s="12">
        <v>175</v>
      </c>
      <c r="F31" s="20"/>
      <c r="G31" s="20"/>
      <c r="H31" s="40">
        <f t="shared" si="0"/>
        <v>0</v>
      </c>
      <c r="I31" s="20"/>
      <c r="J31" s="40">
        <f t="shared" si="1"/>
        <v>0</v>
      </c>
      <c r="K31" s="40">
        <f t="shared" si="2"/>
        <v>0</v>
      </c>
      <c r="L31" s="40">
        <f t="shared" si="3"/>
        <v>0</v>
      </c>
    </row>
    <row r="32" spans="1:12" ht="22.5" x14ac:dyDescent="0.25">
      <c r="A32" s="10" t="s">
        <v>24</v>
      </c>
      <c r="B32" s="13" t="s">
        <v>91</v>
      </c>
      <c r="C32" s="12" t="s">
        <v>67</v>
      </c>
      <c r="D32" s="19" t="s">
        <v>105</v>
      </c>
      <c r="E32" s="12">
        <v>62</v>
      </c>
      <c r="F32" s="20"/>
      <c r="G32" s="20"/>
      <c r="H32" s="40">
        <f t="shared" si="0"/>
        <v>0</v>
      </c>
      <c r="I32" s="20"/>
      <c r="J32" s="40">
        <f t="shared" si="1"/>
        <v>0</v>
      </c>
      <c r="K32" s="40">
        <f t="shared" si="2"/>
        <v>0</v>
      </c>
      <c r="L32" s="40">
        <f t="shared" si="3"/>
        <v>0</v>
      </c>
    </row>
    <row r="33" spans="1:12" ht="33.75" x14ac:dyDescent="0.25">
      <c r="A33" s="10" t="s">
        <v>25</v>
      </c>
      <c r="B33" s="11" t="s">
        <v>92</v>
      </c>
      <c r="C33" s="12" t="s">
        <v>54</v>
      </c>
      <c r="D33" s="11" t="s">
        <v>111</v>
      </c>
      <c r="E33" s="12">
        <v>225</v>
      </c>
      <c r="F33" s="20"/>
      <c r="G33" s="20"/>
      <c r="H33" s="40">
        <f t="shared" si="0"/>
        <v>0</v>
      </c>
      <c r="I33" s="20"/>
      <c r="J33" s="40">
        <f t="shared" si="1"/>
        <v>0</v>
      </c>
      <c r="K33" s="40">
        <f t="shared" si="2"/>
        <v>0</v>
      </c>
      <c r="L33" s="40">
        <f t="shared" si="3"/>
        <v>0</v>
      </c>
    </row>
    <row r="34" spans="1:12" ht="22.5" x14ac:dyDescent="0.25">
      <c r="A34" s="10" t="s">
        <v>26</v>
      </c>
      <c r="B34" s="11" t="s">
        <v>109</v>
      </c>
      <c r="C34" s="12" t="s">
        <v>81</v>
      </c>
      <c r="D34" s="11" t="s">
        <v>104</v>
      </c>
      <c r="E34" s="12">
        <v>12</v>
      </c>
      <c r="F34" s="20"/>
      <c r="G34" s="20"/>
      <c r="H34" s="40">
        <f t="shared" si="0"/>
        <v>0</v>
      </c>
      <c r="I34" s="20"/>
      <c r="J34" s="40">
        <f t="shared" si="1"/>
        <v>0</v>
      </c>
      <c r="K34" s="40">
        <f t="shared" si="2"/>
        <v>0</v>
      </c>
      <c r="L34" s="40">
        <f t="shared" si="3"/>
        <v>0</v>
      </c>
    </row>
    <row r="35" spans="1:12" ht="33.75" x14ac:dyDescent="0.25">
      <c r="A35" s="10" t="s">
        <v>27</v>
      </c>
      <c r="B35" s="11" t="s">
        <v>161</v>
      </c>
      <c r="C35" s="12" t="s">
        <v>68</v>
      </c>
      <c r="D35" s="11" t="s">
        <v>159</v>
      </c>
      <c r="E35" s="12">
        <v>50</v>
      </c>
      <c r="F35" s="20"/>
      <c r="G35" s="20"/>
      <c r="H35" s="40">
        <f t="shared" si="0"/>
        <v>0</v>
      </c>
      <c r="I35" s="20"/>
      <c r="J35" s="40">
        <f t="shared" si="1"/>
        <v>0</v>
      </c>
      <c r="K35" s="40">
        <f t="shared" si="2"/>
        <v>0</v>
      </c>
      <c r="L35" s="40">
        <f t="shared" si="3"/>
        <v>0</v>
      </c>
    </row>
    <row r="36" spans="1:12" ht="56.25" x14ac:dyDescent="0.25">
      <c r="A36" s="10" t="s">
        <v>28</v>
      </c>
      <c r="B36" s="11" t="s">
        <v>114</v>
      </c>
      <c r="C36" s="12" t="s">
        <v>69</v>
      </c>
      <c r="D36" s="11" t="s">
        <v>105</v>
      </c>
      <c r="E36" s="12">
        <v>225</v>
      </c>
      <c r="F36" s="20"/>
      <c r="G36" s="20"/>
      <c r="H36" s="40">
        <f t="shared" si="0"/>
        <v>0</v>
      </c>
      <c r="I36" s="20"/>
      <c r="J36" s="40">
        <f t="shared" si="1"/>
        <v>0</v>
      </c>
      <c r="K36" s="40">
        <f t="shared" si="2"/>
        <v>0</v>
      </c>
      <c r="L36" s="40">
        <f t="shared" si="3"/>
        <v>0</v>
      </c>
    </row>
    <row r="37" spans="1:12" ht="45" x14ac:dyDescent="0.25">
      <c r="A37" s="10" t="s">
        <v>29</v>
      </c>
      <c r="B37" s="13" t="s">
        <v>93</v>
      </c>
      <c r="C37" s="12" t="s">
        <v>70</v>
      </c>
      <c r="D37" s="11" t="s">
        <v>105</v>
      </c>
      <c r="E37" s="12">
        <v>1125</v>
      </c>
      <c r="F37" s="20"/>
      <c r="G37" s="20"/>
      <c r="H37" s="40">
        <f t="shared" si="0"/>
        <v>0</v>
      </c>
      <c r="I37" s="20"/>
      <c r="J37" s="40">
        <f t="shared" si="1"/>
        <v>0</v>
      </c>
      <c r="K37" s="40">
        <f t="shared" si="2"/>
        <v>0</v>
      </c>
      <c r="L37" s="40">
        <f t="shared" si="3"/>
        <v>0</v>
      </c>
    </row>
    <row r="38" spans="1:12" ht="22.5" x14ac:dyDescent="0.25">
      <c r="A38" s="10" t="s">
        <v>30</v>
      </c>
      <c r="B38" s="13" t="s">
        <v>94</v>
      </c>
      <c r="C38" s="12" t="s">
        <v>71</v>
      </c>
      <c r="D38" s="11" t="s">
        <v>105</v>
      </c>
      <c r="E38" s="12">
        <v>75</v>
      </c>
      <c r="F38" s="20"/>
      <c r="G38" s="20"/>
      <c r="H38" s="40">
        <f t="shared" si="0"/>
        <v>0</v>
      </c>
      <c r="I38" s="20"/>
      <c r="J38" s="40">
        <f t="shared" si="1"/>
        <v>0</v>
      </c>
      <c r="K38" s="40">
        <f t="shared" si="2"/>
        <v>0</v>
      </c>
      <c r="L38" s="40">
        <f t="shared" si="3"/>
        <v>0</v>
      </c>
    </row>
    <row r="39" spans="1:12" ht="45" x14ac:dyDescent="0.25">
      <c r="A39" s="10" t="s">
        <v>31</v>
      </c>
      <c r="B39" s="11" t="s">
        <v>95</v>
      </c>
      <c r="C39" s="12" t="s">
        <v>72</v>
      </c>
      <c r="D39" s="11" t="s">
        <v>105</v>
      </c>
      <c r="E39" s="12">
        <v>300</v>
      </c>
      <c r="F39" s="20"/>
      <c r="G39" s="20"/>
      <c r="H39" s="40">
        <f t="shared" si="0"/>
        <v>0</v>
      </c>
      <c r="I39" s="20"/>
      <c r="J39" s="40">
        <f t="shared" si="1"/>
        <v>0</v>
      </c>
      <c r="K39" s="40">
        <f t="shared" si="2"/>
        <v>0</v>
      </c>
      <c r="L39" s="40">
        <f t="shared" si="3"/>
        <v>0</v>
      </c>
    </row>
    <row r="40" spans="1:12" ht="45" x14ac:dyDescent="0.25">
      <c r="A40" s="10" t="s">
        <v>32</v>
      </c>
      <c r="B40" s="11" t="s">
        <v>96</v>
      </c>
      <c r="C40" s="12" t="s">
        <v>72</v>
      </c>
      <c r="D40" s="11" t="s">
        <v>105</v>
      </c>
      <c r="E40" s="12">
        <v>125</v>
      </c>
      <c r="F40" s="20"/>
      <c r="G40" s="20"/>
      <c r="H40" s="40">
        <f t="shared" si="0"/>
        <v>0</v>
      </c>
      <c r="I40" s="20"/>
      <c r="J40" s="40">
        <f t="shared" si="1"/>
        <v>0</v>
      </c>
      <c r="K40" s="40">
        <f t="shared" si="2"/>
        <v>0</v>
      </c>
      <c r="L40" s="40">
        <f t="shared" si="3"/>
        <v>0</v>
      </c>
    </row>
    <row r="41" spans="1:12" ht="45" x14ac:dyDescent="0.25">
      <c r="A41" s="10" t="s">
        <v>33</v>
      </c>
      <c r="B41" s="13" t="s">
        <v>97</v>
      </c>
      <c r="C41" s="12" t="s">
        <v>73</v>
      </c>
      <c r="D41" s="11" t="s">
        <v>105</v>
      </c>
      <c r="E41" s="12">
        <v>163</v>
      </c>
      <c r="F41" s="20"/>
      <c r="G41" s="20"/>
      <c r="H41" s="40">
        <f t="shared" si="0"/>
        <v>0</v>
      </c>
      <c r="I41" s="20"/>
      <c r="J41" s="40">
        <f t="shared" si="1"/>
        <v>0</v>
      </c>
      <c r="K41" s="40">
        <f t="shared" si="2"/>
        <v>0</v>
      </c>
      <c r="L41" s="40">
        <f t="shared" si="3"/>
        <v>0</v>
      </c>
    </row>
    <row r="42" spans="1:12" ht="35.25" customHeight="1" x14ac:dyDescent="0.25">
      <c r="A42" s="10" t="s">
        <v>34</v>
      </c>
      <c r="B42" s="13" t="s">
        <v>98</v>
      </c>
      <c r="C42" s="12" t="s">
        <v>65</v>
      </c>
      <c r="D42" s="11" t="s">
        <v>105</v>
      </c>
      <c r="E42" s="12">
        <v>48</v>
      </c>
      <c r="F42" s="20"/>
      <c r="G42" s="20"/>
      <c r="H42" s="40">
        <f t="shared" si="0"/>
        <v>0</v>
      </c>
      <c r="I42" s="20"/>
      <c r="J42" s="40">
        <f t="shared" si="1"/>
        <v>0</v>
      </c>
      <c r="K42" s="40">
        <f t="shared" si="2"/>
        <v>0</v>
      </c>
      <c r="L42" s="40">
        <f t="shared" si="3"/>
        <v>0</v>
      </c>
    </row>
    <row r="43" spans="1:12" ht="33.75" x14ac:dyDescent="0.25">
      <c r="A43" s="10" t="s">
        <v>35</v>
      </c>
      <c r="B43" s="11" t="s">
        <v>115</v>
      </c>
      <c r="C43" s="12" t="s">
        <v>54</v>
      </c>
      <c r="D43" s="11" t="s">
        <v>111</v>
      </c>
      <c r="E43" s="12">
        <v>100</v>
      </c>
      <c r="F43" s="20"/>
      <c r="G43" s="20"/>
      <c r="H43" s="40">
        <f t="shared" si="0"/>
        <v>0</v>
      </c>
      <c r="I43" s="20"/>
      <c r="J43" s="40">
        <f t="shared" si="1"/>
        <v>0</v>
      </c>
      <c r="K43" s="40">
        <f t="shared" si="2"/>
        <v>0</v>
      </c>
      <c r="L43" s="40">
        <f t="shared" si="3"/>
        <v>0</v>
      </c>
    </row>
    <row r="44" spans="1:12" ht="56.25" x14ac:dyDescent="0.25">
      <c r="A44" s="10" t="s">
        <v>36</v>
      </c>
      <c r="B44" s="11" t="s">
        <v>116</v>
      </c>
      <c r="C44" s="12" t="s">
        <v>74</v>
      </c>
      <c r="D44" s="11" t="s">
        <v>105</v>
      </c>
      <c r="E44" s="12">
        <v>312</v>
      </c>
      <c r="F44" s="20"/>
      <c r="G44" s="20"/>
      <c r="H44" s="40">
        <f t="shared" si="0"/>
        <v>0</v>
      </c>
      <c r="I44" s="20"/>
      <c r="J44" s="40">
        <f t="shared" si="1"/>
        <v>0</v>
      </c>
      <c r="K44" s="40">
        <f t="shared" si="2"/>
        <v>0</v>
      </c>
      <c r="L44" s="40">
        <f t="shared" si="3"/>
        <v>0</v>
      </c>
    </row>
    <row r="45" spans="1:12" ht="33.75" x14ac:dyDescent="0.25">
      <c r="A45" s="10" t="s">
        <v>37</v>
      </c>
      <c r="B45" s="13" t="s">
        <v>99</v>
      </c>
      <c r="C45" s="12" t="s">
        <v>75</v>
      </c>
      <c r="D45" s="11" t="s">
        <v>105</v>
      </c>
      <c r="E45" s="12">
        <v>238</v>
      </c>
      <c r="F45" s="20"/>
      <c r="G45" s="20"/>
      <c r="H45" s="40">
        <f t="shared" si="0"/>
        <v>0</v>
      </c>
      <c r="I45" s="20"/>
      <c r="J45" s="40">
        <f t="shared" si="1"/>
        <v>0</v>
      </c>
      <c r="K45" s="40">
        <f t="shared" si="2"/>
        <v>0</v>
      </c>
      <c r="L45" s="40">
        <f t="shared" si="3"/>
        <v>0</v>
      </c>
    </row>
    <row r="46" spans="1:12" ht="33.75" x14ac:dyDescent="0.25">
      <c r="A46" s="10" t="s">
        <v>38</v>
      </c>
      <c r="B46" s="11" t="s">
        <v>100</v>
      </c>
      <c r="C46" s="12" t="s">
        <v>76</v>
      </c>
      <c r="D46" s="11" t="s">
        <v>104</v>
      </c>
      <c r="E46" s="12">
        <v>200</v>
      </c>
      <c r="F46" s="20"/>
      <c r="G46" s="20"/>
      <c r="H46" s="40">
        <f t="shared" si="0"/>
        <v>0</v>
      </c>
      <c r="I46" s="20"/>
      <c r="J46" s="40">
        <f t="shared" si="1"/>
        <v>0</v>
      </c>
      <c r="K46" s="40">
        <f t="shared" si="2"/>
        <v>0</v>
      </c>
      <c r="L46" s="40">
        <f t="shared" si="3"/>
        <v>0</v>
      </c>
    </row>
    <row r="47" spans="1:12" ht="33.75" x14ac:dyDescent="0.25">
      <c r="A47" s="10" t="s">
        <v>39</v>
      </c>
      <c r="B47" s="11" t="s">
        <v>124</v>
      </c>
      <c r="C47" s="12" t="s">
        <v>77</v>
      </c>
      <c r="D47" s="11" t="s">
        <v>111</v>
      </c>
      <c r="E47" s="12">
        <v>475</v>
      </c>
      <c r="F47" s="20"/>
      <c r="G47" s="20"/>
      <c r="H47" s="40">
        <f t="shared" si="0"/>
        <v>0</v>
      </c>
      <c r="I47" s="20"/>
      <c r="J47" s="40">
        <f t="shared" si="1"/>
        <v>0</v>
      </c>
      <c r="K47" s="40">
        <f t="shared" si="2"/>
        <v>0</v>
      </c>
      <c r="L47" s="40">
        <f t="shared" si="3"/>
        <v>0</v>
      </c>
    </row>
    <row r="48" spans="1:12" ht="35.25" customHeight="1" x14ac:dyDescent="0.25">
      <c r="A48" s="10" t="s">
        <v>40</v>
      </c>
      <c r="B48" s="11" t="s">
        <v>101</v>
      </c>
      <c r="C48" s="12" t="s">
        <v>78</v>
      </c>
      <c r="D48" s="11" t="s">
        <v>104</v>
      </c>
      <c r="E48" s="12">
        <v>200</v>
      </c>
      <c r="F48" s="20"/>
      <c r="G48" s="20"/>
      <c r="H48" s="40">
        <f t="shared" si="0"/>
        <v>0</v>
      </c>
      <c r="I48" s="20"/>
      <c r="J48" s="40">
        <f t="shared" si="1"/>
        <v>0</v>
      </c>
      <c r="K48" s="40">
        <f t="shared" si="2"/>
        <v>0</v>
      </c>
      <c r="L48" s="40">
        <f t="shared" si="3"/>
        <v>0</v>
      </c>
    </row>
    <row r="49" spans="1:12" ht="17.25" customHeight="1" x14ac:dyDescent="0.25">
      <c r="A49" s="10" t="s">
        <v>41</v>
      </c>
      <c r="B49" s="11" t="s">
        <v>144</v>
      </c>
      <c r="C49" s="12" t="s">
        <v>78</v>
      </c>
      <c r="D49" s="11" t="s">
        <v>104</v>
      </c>
      <c r="E49" s="12">
        <v>138</v>
      </c>
      <c r="F49" s="20"/>
      <c r="G49" s="20"/>
      <c r="H49" s="40">
        <f t="shared" si="0"/>
        <v>0</v>
      </c>
      <c r="I49" s="20"/>
      <c r="J49" s="40">
        <f t="shared" si="1"/>
        <v>0</v>
      </c>
      <c r="K49" s="40">
        <f t="shared" si="2"/>
        <v>0</v>
      </c>
      <c r="L49" s="40">
        <f t="shared" si="3"/>
        <v>0</v>
      </c>
    </row>
    <row r="50" spans="1:12" ht="18" customHeight="1" x14ac:dyDescent="0.25">
      <c r="A50" s="10" t="s">
        <v>42</v>
      </c>
      <c r="B50" s="11" t="s">
        <v>155</v>
      </c>
      <c r="C50" s="12" t="s">
        <v>54</v>
      </c>
      <c r="D50" s="11" t="s">
        <v>139</v>
      </c>
      <c r="E50" s="12">
        <v>20</v>
      </c>
      <c r="F50" s="20"/>
      <c r="G50" s="20"/>
      <c r="H50" s="40">
        <f t="shared" si="0"/>
        <v>0</v>
      </c>
      <c r="I50" s="20"/>
      <c r="J50" s="40">
        <f t="shared" si="1"/>
        <v>0</v>
      </c>
      <c r="K50" s="40">
        <f t="shared" si="2"/>
        <v>0</v>
      </c>
      <c r="L50" s="40">
        <f t="shared" si="3"/>
        <v>0</v>
      </c>
    </row>
    <row r="51" spans="1:12" ht="25.5" customHeight="1" x14ac:dyDescent="0.25">
      <c r="A51" s="10" t="s">
        <v>43</v>
      </c>
      <c r="B51" s="11" t="s">
        <v>117</v>
      </c>
      <c r="C51" s="12" t="s">
        <v>77</v>
      </c>
      <c r="D51" s="11" t="s">
        <v>105</v>
      </c>
      <c r="E51" s="12">
        <v>150</v>
      </c>
      <c r="F51" s="20"/>
      <c r="G51" s="20"/>
      <c r="H51" s="40">
        <f t="shared" si="0"/>
        <v>0</v>
      </c>
      <c r="I51" s="20"/>
      <c r="J51" s="40">
        <f t="shared" si="1"/>
        <v>0</v>
      </c>
      <c r="K51" s="40">
        <f t="shared" si="2"/>
        <v>0</v>
      </c>
      <c r="L51" s="40">
        <f t="shared" si="3"/>
        <v>0</v>
      </c>
    </row>
    <row r="52" spans="1:12" ht="16.5" customHeight="1" x14ac:dyDescent="0.25">
      <c r="A52" s="10" t="s">
        <v>44</v>
      </c>
      <c r="B52" s="11" t="s">
        <v>142</v>
      </c>
      <c r="C52" s="20" t="s">
        <v>77</v>
      </c>
      <c r="D52" s="11" t="s">
        <v>143</v>
      </c>
      <c r="E52" s="12">
        <v>40</v>
      </c>
      <c r="F52" s="20"/>
      <c r="G52" s="20"/>
      <c r="H52" s="40">
        <f t="shared" si="0"/>
        <v>0</v>
      </c>
      <c r="I52" s="20"/>
      <c r="J52" s="40">
        <f t="shared" si="1"/>
        <v>0</v>
      </c>
      <c r="K52" s="40">
        <f t="shared" si="2"/>
        <v>0</v>
      </c>
      <c r="L52" s="40">
        <f t="shared" si="3"/>
        <v>0</v>
      </c>
    </row>
    <row r="53" spans="1:12" ht="38.25" customHeight="1" x14ac:dyDescent="0.25">
      <c r="A53" s="10" t="s">
        <v>45</v>
      </c>
      <c r="B53" s="11" t="s">
        <v>102</v>
      </c>
      <c r="C53" s="20" t="s">
        <v>79</v>
      </c>
      <c r="D53" s="11" t="s">
        <v>111</v>
      </c>
      <c r="E53" s="12">
        <v>63</v>
      </c>
      <c r="F53" s="20"/>
      <c r="G53" s="20"/>
      <c r="H53" s="40">
        <f t="shared" si="0"/>
        <v>0</v>
      </c>
      <c r="I53" s="20"/>
      <c r="J53" s="40">
        <f t="shared" si="1"/>
        <v>0</v>
      </c>
      <c r="K53" s="40">
        <f t="shared" si="2"/>
        <v>0</v>
      </c>
      <c r="L53" s="40">
        <f t="shared" si="3"/>
        <v>0</v>
      </c>
    </row>
    <row r="54" spans="1:12" ht="33.75" x14ac:dyDescent="0.25">
      <c r="A54" s="10" t="s">
        <v>46</v>
      </c>
      <c r="B54" s="11" t="s">
        <v>123</v>
      </c>
      <c r="C54" s="20" t="s">
        <v>65</v>
      </c>
      <c r="D54" s="11" t="s">
        <v>105</v>
      </c>
      <c r="E54" s="12">
        <v>150</v>
      </c>
      <c r="F54" s="20"/>
      <c r="G54" s="20"/>
      <c r="H54" s="40">
        <f t="shared" si="0"/>
        <v>0</v>
      </c>
      <c r="I54" s="20"/>
      <c r="J54" s="40">
        <f t="shared" si="1"/>
        <v>0</v>
      </c>
      <c r="K54" s="40">
        <f t="shared" si="2"/>
        <v>0</v>
      </c>
      <c r="L54" s="40">
        <f t="shared" si="3"/>
        <v>0</v>
      </c>
    </row>
    <row r="55" spans="1:12" ht="33.75" x14ac:dyDescent="0.25">
      <c r="A55" s="10" t="s">
        <v>47</v>
      </c>
      <c r="B55" s="11" t="s">
        <v>122</v>
      </c>
      <c r="C55" s="20" t="s">
        <v>80</v>
      </c>
      <c r="D55" s="11" t="s">
        <v>105</v>
      </c>
      <c r="E55" s="12">
        <v>25</v>
      </c>
      <c r="F55" s="20"/>
      <c r="G55" s="20"/>
      <c r="H55" s="40">
        <f t="shared" si="0"/>
        <v>0</v>
      </c>
      <c r="I55" s="20"/>
      <c r="J55" s="40">
        <f t="shared" si="1"/>
        <v>0</v>
      </c>
      <c r="K55" s="40">
        <f t="shared" si="2"/>
        <v>0</v>
      </c>
      <c r="L55" s="40">
        <f t="shared" si="3"/>
        <v>0</v>
      </c>
    </row>
    <row r="56" spans="1:12" ht="45" x14ac:dyDescent="0.25">
      <c r="A56" s="10" t="s">
        <v>48</v>
      </c>
      <c r="B56" s="11" t="s">
        <v>156</v>
      </c>
      <c r="C56" s="20" t="s">
        <v>82</v>
      </c>
      <c r="D56" s="11" t="s">
        <v>105</v>
      </c>
      <c r="E56" s="12">
        <v>60</v>
      </c>
      <c r="F56" s="20"/>
      <c r="G56" s="20"/>
      <c r="H56" s="40">
        <f t="shared" si="0"/>
        <v>0</v>
      </c>
      <c r="I56" s="20"/>
      <c r="J56" s="40">
        <f t="shared" si="1"/>
        <v>0</v>
      </c>
      <c r="K56" s="40">
        <f t="shared" si="2"/>
        <v>0</v>
      </c>
      <c r="L56" s="40">
        <f t="shared" si="3"/>
        <v>0</v>
      </c>
    </row>
    <row r="57" spans="1:12" ht="56.25" x14ac:dyDescent="0.25">
      <c r="A57" s="27" t="s">
        <v>49</v>
      </c>
      <c r="B57" s="28" t="s">
        <v>145</v>
      </c>
      <c r="C57" s="29" t="s">
        <v>146</v>
      </c>
      <c r="D57" s="28" t="s">
        <v>143</v>
      </c>
      <c r="E57" s="30">
        <v>75</v>
      </c>
      <c r="F57" s="29"/>
      <c r="G57" s="20"/>
      <c r="H57" s="40">
        <f t="shared" si="0"/>
        <v>0</v>
      </c>
      <c r="I57" s="20"/>
      <c r="J57" s="40">
        <f t="shared" si="1"/>
        <v>0</v>
      </c>
      <c r="K57" s="40">
        <f t="shared" si="2"/>
        <v>0</v>
      </c>
      <c r="L57" s="40">
        <f t="shared" si="3"/>
        <v>0</v>
      </c>
    </row>
    <row r="58" spans="1:12" ht="56.25" x14ac:dyDescent="0.25">
      <c r="A58" s="27" t="s">
        <v>147</v>
      </c>
      <c r="B58" s="28" t="s">
        <v>148</v>
      </c>
      <c r="C58" s="29" t="s">
        <v>149</v>
      </c>
      <c r="D58" s="28" t="s">
        <v>143</v>
      </c>
      <c r="E58" s="30">
        <v>100</v>
      </c>
      <c r="F58" s="29"/>
      <c r="G58" s="20"/>
      <c r="H58" s="40">
        <f t="shared" si="0"/>
        <v>0</v>
      </c>
      <c r="I58" s="20"/>
      <c r="J58" s="40">
        <f t="shared" si="1"/>
        <v>0</v>
      </c>
      <c r="K58" s="40">
        <f t="shared" si="2"/>
        <v>0</v>
      </c>
      <c r="L58" s="40">
        <f t="shared" si="3"/>
        <v>0</v>
      </c>
    </row>
    <row r="59" spans="1:12" ht="45" x14ac:dyDescent="0.25">
      <c r="A59" s="27" t="s">
        <v>150</v>
      </c>
      <c r="B59" s="28" t="s">
        <v>151</v>
      </c>
      <c r="C59" s="29" t="s">
        <v>152</v>
      </c>
      <c r="D59" s="28" t="s">
        <v>105</v>
      </c>
      <c r="E59" s="30">
        <v>112</v>
      </c>
      <c r="F59" s="29"/>
      <c r="G59" s="20"/>
      <c r="H59" s="40">
        <f t="shared" si="0"/>
        <v>0</v>
      </c>
      <c r="I59" s="20"/>
      <c r="J59" s="40">
        <f t="shared" si="1"/>
        <v>0</v>
      </c>
      <c r="K59" s="40">
        <f t="shared" si="2"/>
        <v>0</v>
      </c>
      <c r="L59" s="40">
        <f t="shared" si="3"/>
        <v>0</v>
      </c>
    </row>
    <row r="60" spans="1:12" ht="102" thickBot="1" x14ac:dyDescent="0.3">
      <c r="A60" s="22" t="s">
        <v>153</v>
      </c>
      <c r="B60" s="23" t="s">
        <v>118</v>
      </c>
      <c r="C60" s="24" t="s">
        <v>83</v>
      </c>
      <c r="D60" s="25" t="s">
        <v>105</v>
      </c>
      <c r="E60" s="26">
        <v>5750</v>
      </c>
      <c r="F60" s="24"/>
      <c r="G60" s="20"/>
      <c r="H60" s="40">
        <f t="shared" si="0"/>
        <v>0</v>
      </c>
      <c r="I60" s="20"/>
      <c r="J60" s="40">
        <f t="shared" si="1"/>
        <v>0</v>
      </c>
      <c r="K60" s="40">
        <f t="shared" si="2"/>
        <v>0</v>
      </c>
      <c r="L60" s="40">
        <f t="shared" si="3"/>
        <v>0</v>
      </c>
    </row>
    <row r="61" spans="1:12" ht="15.75" thickBot="1" x14ac:dyDescent="0.3">
      <c r="A61" s="52" t="s">
        <v>3</v>
      </c>
      <c r="B61" s="53"/>
      <c r="C61" s="53"/>
      <c r="D61" s="53"/>
      <c r="E61" s="53"/>
      <c r="F61" s="53"/>
      <c r="G61" s="38" t="s">
        <v>137</v>
      </c>
      <c r="H61" s="37">
        <f>SUM(H12:H60)</f>
        <v>0</v>
      </c>
      <c r="I61" s="38" t="s">
        <v>137</v>
      </c>
      <c r="J61" s="37">
        <f>SUM(J12:J60)</f>
        <v>0</v>
      </c>
      <c r="K61" s="38" t="s">
        <v>137</v>
      </c>
      <c r="L61" s="39">
        <f>SUM(L12:L60)</f>
        <v>0</v>
      </c>
    </row>
    <row r="62" spans="1:12" x14ac:dyDescent="0.25">
      <c r="A62" s="5"/>
      <c r="B62" s="5"/>
      <c r="C62" s="5"/>
      <c r="D62" s="5"/>
      <c r="E62" s="5"/>
      <c r="F62" s="5"/>
      <c r="G62" s="6"/>
      <c r="H62" s="6"/>
      <c r="I62" s="6"/>
      <c r="J62" s="6"/>
      <c r="K62" s="6"/>
      <c r="L62" s="6"/>
    </row>
    <row r="63" spans="1:12" ht="15" customHeight="1" x14ac:dyDescent="0.25">
      <c r="A63" s="47" t="s">
        <v>138</v>
      </c>
      <c r="B63" s="47"/>
      <c r="C63" s="47"/>
      <c r="D63" s="47"/>
      <c r="E63" s="47"/>
    </row>
    <row r="64" spans="1:12" ht="15" customHeight="1" x14ac:dyDescent="0.25">
      <c r="A64" s="34" t="s">
        <v>166</v>
      </c>
      <c r="B64" s="34"/>
      <c r="C64" s="34"/>
      <c r="D64" s="34"/>
      <c r="E64" s="34"/>
    </row>
    <row r="65" spans="1:12" ht="17.25" customHeight="1" x14ac:dyDescent="0.25">
      <c r="A65" s="33"/>
      <c r="B65" s="33"/>
      <c r="C65" s="33"/>
      <c r="D65" s="33"/>
      <c r="E65" s="33"/>
    </row>
    <row r="66" spans="1:12" ht="38.25" customHeight="1" x14ac:dyDescent="0.25">
      <c r="A66" s="48" t="s">
        <v>133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</row>
    <row r="67" spans="1:12" ht="9.75" customHeight="1" x14ac:dyDescent="0.25">
      <c r="A67" s="4"/>
      <c r="B67" s="4"/>
      <c r="C67" s="4"/>
      <c r="D67" s="4"/>
      <c r="E67" s="4"/>
      <c r="F67" s="2"/>
      <c r="G67" s="32"/>
      <c r="H67" s="32"/>
      <c r="I67" s="32"/>
      <c r="J67" s="32"/>
      <c r="K67" s="32"/>
    </row>
    <row r="68" spans="1:12" ht="53.25" customHeight="1" x14ac:dyDescent="0.25">
      <c r="A68" s="2" t="s">
        <v>130</v>
      </c>
      <c r="B68" s="2"/>
      <c r="C68" s="2"/>
      <c r="D68" s="2"/>
      <c r="E68" s="2"/>
      <c r="F68" s="2"/>
      <c r="G68" s="2" t="s">
        <v>167</v>
      </c>
      <c r="H68" s="2"/>
      <c r="I68" s="2"/>
      <c r="J68" s="2"/>
      <c r="K68" s="2"/>
      <c r="L68" s="2"/>
    </row>
    <row r="69" spans="1:12" ht="26.25" customHeight="1" x14ac:dyDescent="0.25">
      <c r="A69" s="2" t="s">
        <v>131</v>
      </c>
      <c r="B69" s="2"/>
      <c r="C69" s="2"/>
      <c r="D69" s="2"/>
      <c r="E69" s="2"/>
      <c r="F69" s="2"/>
      <c r="G69" s="49" t="s">
        <v>132</v>
      </c>
      <c r="H69" s="49"/>
      <c r="I69" s="49"/>
      <c r="J69" s="49"/>
      <c r="K69" s="49"/>
      <c r="L69" s="49"/>
    </row>
  </sheetData>
  <mergeCells count="19">
    <mergeCell ref="A63:E63"/>
    <mergeCell ref="A66:L66"/>
    <mergeCell ref="G69:L69"/>
    <mergeCell ref="G10:G11"/>
    <mergeCell ref="H10:H11"/>
    <mergeCell ref="I10:J10"/>
    <mergeCell ref="K10:K11"/>
    <mergeCell ref="L10:L11"/>
    <mergeCell ref="A61:F61"/>
    <mergeCell ref="D1:E1"/>
    <mergeCell ref="G1:I1"/>
    <mergeCell ref="K1:L1"/>
    <mergeCell ref="A5:L5"/>
    <mergeCell ref="A10:A11"/>
    <mergeCell ref="B10:B11"/>
    <mergeCell ref="C10:C11"/>
    <mergeCell ref="D10:D11"/>
    <mergeCell ref="E10:E11"/>
    <mergeCell ref="F10:F11"/>
  </mergeCells>
  <hyperlinks>
    <hyperlink ref="C21" r:id="rId1" display="http://www.portalzp.pl/kody-cpv/szczegoly/fasola-90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2020-07-03T12:52:55Z</cp:lastPrinted>
  <dcterms:created xsi:type="dcterms:W3CDTF">2014-11-04T10:07:58Z</dcterms:created>
  <dcterms:modified xsi:type="dcterms:W3CDTF">2023-12-14T09:04:10Z</dcterms:modified>
</cp:coreProperties>
</file>